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Pamatu pastiprināšana\Sūtīt\"/>
    </mc:Choice>
  </mc:AlternateContent>
  <bookViews>
    <workbookView xWindow="-105" yWindow="-105" windowWidth="23250" windowHeight="12570"/>
  </bookViews>
  <sheets>
    <sheet name="2024)" sheetId="4" r:id="rId1"/>
    <sheet name="Līdz 70tks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24" i="2" l="1"/>
  <c r="H14" i="2"/>
  <c r="M14" i="2" s="1"/>
  <c r="P28" i="2"/>
  <c r="H24" i="2"/>
  <c r="P27" i="2"/>
  <c r="L14" i="2"/>
  <c r="N14" i="2"/>
  <c r="H23" i="2"/>
  <c r="J23" i="2" s="1"/>
  <c r="K23" i="2" s="1"/>
  <c r="L22" i="2"/>
  <c r="N22" i="2"/>
  <c r="L23" i="2"/>
  <c r="N23" i="2"/>
  <c r="H22" i="2"/>
  <c r="M22" i="2" s="1"/>
  <c r="L20" i="2"/>
  <c r="N20" i="2"/>
  <c r="L21" i="2"/>
  <c r="N21" i="2"/>
  <c r="H20" i="2"/>
  <c r="J20" i="2" s="1"/>
  <c r="H21" i="2"/>
  <c r="J21" i="2" s="1"/>
  <c r="K21" i="2" s="1"/>
  <c r="J14" i="2" l="1"/>
  <c r="K14" i="2" s="1"/>
  <c r="M23" i="2"/>
  <c r="M20" i="2"/>
  <c r="J22" i="2"/>
  <c r="O22" i="2" s="1"/>
  <c r="P22" i="2" s="1"/>
  <c r="O23" i="2"/>
  <c r="K20" i="2"/>
  <c r="O20" i="2"/>
  <c r="M21" i="2"/>
  <c r="O21" i="2"/>
  <c r="L19" i="2"/>
  <c r="N19" i="2"/>
  <c r="H19" i="2"/>
  <c r="J19" i="2" s="1"/>
  <c r="O14" i="2" l="1"/>
  <c r="P20" i="2"/>
  <c r="P29" i="2"/>
  <c r="P26" i="2"/>
  <c r="P30" i="2" s="1"/>
  <c r="P23" i="2"/>
  <c r="K22" i="2"/>
  <c r="P21" i="2"/>
  <c r="M19" i="2"/>
  <c r="K19" i="2"/>
  <c r="O19" i="2"/>
  <c r="L18" i="2"/>
  <c r="N18" i="2"/>
  <c r="H18" i="2"/>
  <c r="J18" i="2" s="1"/>
  <c r="P19" i="2" l="1"/>
  <c r="M18" i="2"/>
  <c r="K18" i="2"/>
  <c r="O18" i="2"/>
  <c r="N17" i="2"/>
  <c r="P18" i="2" l="1"/>
  <c r="L15" i="2"/>
  <c r="N15" i="2"/>
  <c r="L16" i="2"/>
  <c r="N16" i="2"/>
  <c r="L17" i="2"/>
  <c r="H15" i="2"/>
  <c r="H16" i="2"/>
  <c r="J16" i="2" s="1"/>
  <c r="K16" i="2" s="1"/>
  <c r="H17" i="2"/>
  <c r="N25" i="2" l="1"/>
  <c r="L25" i="2"/>
  <c r="M16" i="2"/>
  <c r="J17" i="2"/>
  <c r="O17" i="2" s="1"/>
  <c r="M17" i="2"/>
  <c r="J15" i="2"/>
  <c r="O15" i="2" s="1"/>
  <c r="M15" i="2"/>
  <c r="O16" i="2"/>
  <c r="O25" i="2" l="1"/>
  <c r="M25" i="2"/>
  <c r="P16" i="2"/>
  <c r="P15" i="2"/>
  <c r="P17" i="2"/>
  <c r="K17" i="2"/>
  <c r="K15" i="2"/>
  <c r="P25" i="2" l="1"/>
  <c r="P31" i="2" s="1"/>
  <c r="P32" i="2" l="1"/>
  <c r="P33" i="2" s="1"/>
  <c r="O4" i="2" l="1"/>
  <c r="O4" i="4" l="1"/>
</calcChain>
</file>

<file path=xl/sharedStrings.xml><?xml version="1.0" encoding="utf-8"?>
<sst xmlns="http://schemas.openxmlformats.org/spreadsheetml/2006/main" count="114" uniqueCount="79">
  <si>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</si>
  <si>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</si>
  <si>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</si>
  <si>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</si>
  <si>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</si>
  <si>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</si>
  <si>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</si>
  <si>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</si>
  <si>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</si>
  <si>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</si>
  <si>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</si>
  <si>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</si>
  <si>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</si>
  <si>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</si>
  <si>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</si>
  <si>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</si>
  <si>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</si>
  <si>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</si>
  <si>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</si>
  <si>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</si>
  <si>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</si>
  <si>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Finanšu rezerve neparedzētiem darbiem:</t>
  </si>
  <si>
    <t>Peļņa:</t>
  </si>
  <si>
    <t>Pasūtījuma Nr:</t>
  </si>
  <si>
    <t>SIA "Kuldīgas Komunālie Pakalpojumi" Ēku uzturēšanas un remonta sektora tāmētājs</t>
  </si>
  <si>
    <t xml:space="preserve">Sastādīja :    ____________________  / J. Andersons /                                                </t>
  </si>
  <si>
    <t>Sagādes izdevumi:</t>
  </si>
  <si>
    <t>Objekta nosaukums: Kuldīgas atoosta</t>
  </si>
  <si>
    <t>Būves nosaukums:  Vispārceltnieciskie darbi</t>
  </si>
  <si>
    <t>Objekta adrese: Adatu iela 9, Kuldīga, Kuldīgas novads</t>
  </si>
  <si>
    <t>Vispārceltnieciskie darbi</t>
  </si>
  <si>
    <t xml:space="preserve">Lokālā tāme Nr. </t>
  </si>
  <si>
    <t>Tāme sastādīta 2024. gada 23 maijā</t>
  </si>
  <si>
    <t>Objekta apsekošana</t>
  </si>
  <si>
    <t>Darba vietas sakopšana/būvgružu utilizēšana</t>
  </si>
  <si>
    <r>
      <t xml:space="preserve">Tāme sastādīta 2024. gada tirgus cenās, </t>
    </r>
    <r>
      <rPr>
        <i/>
        <sz val="10"/>
        <rFont val="Times New Roman"/>
        <family val="1"/>
        <charset val="186"/>
      </rPr>
      <t>veicot objekta apsekošanu dabā</t>
    </r>
    <r>
      <rPr>
        <sz val="10"/>
        <rFont val="Times New Roman"/>
        <family val="1"/>
        <charset val="186"/>
      </rPr>
      <t>.</t>
    </r>
  </si>
  <si>
    <t xml:space="preserve"> Virsizdevumi tai skaitā darba aizsardzības izdevumi:</t>
  </si>
  <si>
    <t>Tiešās izmaksas kopā, t. sk. darba devēja sociālais nodoklis</t>
  </si>
  <si>
    <t>Cilvēki</t>
  </si>
  <si>
    <t>Brigāde</t>
  </si>
  <si>
    <t xml:space="preserve">Pārbaudīja :    ____________________   / Gundars Liepiņš /                                               </t>
  </si>
  <si>
    <t>SIA "Kuldīgas Komunālie Pakalpojumi" Īpašumu apsaimniekošanas daļas vadītājs</t>
  </si>
  <si>
    <t>Kopā bez PVN:</t>
  </si>
  <si>
    <t>Tiešās izmaksas kopā, t. sk. darba devēja sociālais nodoklis 23,59%</t>
  </si>
  <si>
    <t>Objekta nosaukums: Daudzdzīvokļu māja</t>
  </si>
  <si>
    <t>Objekta adrese: Pētera iela 2a, Kuldīga, Kuldīgas novads</t>
  </si>
  <si>
    <t>Tāme sastādīta 2024. gada tirgus cenās, veicot objekta apsekošanu dabā.</t>
  </si>
  <si>
    <t>Būvlaukuma sagatavošana</t>
  </si>
  <si>
    <t>Būvlaukuma norobežošana ar inventārā žoga posmiem, montāža un demontāža</t>
  </si>
  <si>
    <t>m</t>
  </si>
  <si>
    <t>Satiksmes organizācijas shēmas izstrāde un saskaņošana</t>
  </si>
  <si>
    <t>obj</t>
  </si>
  <si>
    <t>mēn</t>
  </si>
  <si>
    <t>Būvgružu konteinera 8m3 noma (ieskaitot transporta izdevumus)</t>
  </si>
  <si>
    <t>gab</t>
  </si>
  <si>
    <t>Būves nosaukums:  Pamatu pastiprināšana</t>
  </si>
  <si>
    <t>Pamatu pastiprināšanas darbi</t>
  </si>
  <si>
    <t>Ietves betona bruģa demontāža</t>
  </si>
  <si>
    <t>m2</t>
  </si>
  <si>
    <t>Tranšejas rakšana gar ēkas pamatiem (70cm dziļumā un 60-80cm platumā)</t>
  </si>
  <si>
    <t>m3</t>
  </si>
  <si>
    <t xml:space="preserve">vietas </t>
  </si>
  <si>
    <t>Šķembu (fr. 10-20) pamatnes (15cm) izbūve blietējot gruntī</t>
  </si>
  <si>
    <t>Stiegrojuma montāža d=8;10;12;14</t>
  </si>
  <si>
    <t>t</t>
  </si>
  <si>
    <t>Nostiprinošo jostu ierīkošana sienās izmantojot armatūru d=14 (skatīt BK-2/3 un BK-3/3)</t>
  </si>
  <si>
    <t>Labiekārtošanas darbi</t>
  </si>
  <si>
    <t>Pārvietojamās WC uzstādīšana, apkope (ieskaitot transporta izdevumus un aizvešanu)</t>
  </si>
  <si>
    <t>Zāliena atjaunošana (skatīt GP-1)</t>
  </si>
  <si>
    <t>Ietves atjaunošana (betona bruģis atgūstamais materiāls) (skatīt GP-1)</t>
  </si>
  <si>
    <t>Brauktuves atjaunošana (skatīt GP-1)</t>
  </si>
  <si>
    <t>Skrūvpāļu L=3m montāža (skatīt BK-3/3)</t>
  </si>
  <si>
    <t>Atsevišķu akmeņu demontāža no esošo pamatu apakšas iepretim ieskruvējamiem pāļiem (skatīt BK-3/3)</t>
  </si>
  <si>
    <t>jostas</t>
  </si>
  <si>
    <t>Tranšejas piebēršana, blietēšana</t>
  </si>
  <si>
    <t>Betonēšanas darbi (betons C25/30)</t>
  </si>
  <si>
    <t>Tāme sastādīta</t>
  </si>
  <si>
    <t xml:space="preserve">Sastādīja :    ____________________  /  /                                                </t>
  </si>
  <si>
    <t xml:space="preserve">Pārbaudīja :    ____________________   /  /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</si>
</sst>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4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0" fontId="4" fillId="3" borderId="1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0" fontId="3" fillId="0" borderId="5" xfId="3" applyNumberFormat="1" applyFont="1" applyBorder="1" applyAlignment="1">
      <alignment horizontal="right" vertical="center"/>
    </xf>
    <xf numFmtId="0" fontId="3" fillId="0" borderId="7" xfId="3" applyFont="1" applyBorder="1" applyAlignment="1">
      <alignment horizontal="right" vertical="center"/>
    </xf>
    <xf numFmtId="0" fontId="3" fillId="3" borderId="0" xfId="3" applyFont="1" applyFill="1" applyAlignment="1">
      <alignment horizontal="center" vertical="center"/>
    </xf>
    <xf numFmtId="9" fontId="3" fillId="0" borderId="1" xfId="3" applyNumberFormat="1" applyFont="1" applyBorder="1" applyAlignment="1">
      <alignment vertical="center"/>
    </xf>
    <xf numFmtId="10" fontId="3" fillId="0" borderId="1" xfId="3" applyNumberFormat="1" applyFont="1" applyBorder="1" applyAlignment="1">
      <alignment horizontal="right" vertical="center"/>
    </xf>
    <xf numFmtId="9" fontId="3" fillId="2" borderId="1" xfId="3" applyNumberFormat="1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2810867</xdr:colOff>
      <xdr:row>0</xdr:row>
      <xdr:rowOff>72589</xdr:rowOff>
    </xdr:from>
    <xdr:to>
      <xdr:col>4</xdr:col>
      <xdr:colOff>404549</xdr:colOff>
      <xdr:row>3</xdr:row>
      <xdr:rowOff>21641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022" y="729486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Normal="100" workbookViewId="0">
      <selection activeCell="A13" sqref="A13:XFD13"/>
    </sheetView>
  </sheetViews>
  <sheetFormatPr defaultColWidth="9.140625" defaultRowHeight="12.75" x14ac:dyDescent="0.2"/>
  <cols>
    <col min="1" max="1" width="4" style="6" customWidth="1"/>
    <col min="2" max="2" width="6.85546875" style="6" customWidth="1"/>
    <col min="3" max="3" width="47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6"/>
      <c r="B3" s="26"/>
      <c r="C3" s="26"/>
      <c r="D3" s="26"/>
      <c r="E3" s="26"/>
      <c r="F3" s="88" t="s">
        <v>56</v>
      </c>
      <c r="G3" s="89"/>
      <c r="H3" s="89"/>
      <c r="I3" s="89"/>
      <c r="J3" s="89"/>
      <c r="K3" s="89"/>
      <c r="L3" s="29"/>
      <c r="M3" s="3"/>
      <c r="N3" s="3"/>
      <c r="O3" s="3"/>
      <c r="P3" s="3"/>
      <c r="Q3" s="3"/>
    </row>
    <row r="4" spans="1:17" ht="15" x14ac:dyDescent="0.2">
      <c r="A4" s="73" t="s">
        <v>44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27"/>
      <c r="M4" s="74" t="s">
        <v>9</v>
      </c>
      <c r="N4" s="90"/>
      <c r="O4" s="24">
        <f>P36</f>
        <v>0</v>
      </c>
      <c r="P4" s="28" t="s">
        <v>11</v>
      </c>
      <c r="Q4" s="28"/>
    </row>
    <row r="5" spans="1:17" ht="15" x14ac:dyDescent="0.2">
      <c r="A5" s="73" t="s">
        <v>55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27"/>
      <c r="M5" s="28"/>
      <c r="N5" s="30"/>
      <c r="O5" s="24"/>
      <c r="P5" s="28"/>
      <c r="Q5" s="28"/>
    </row>
    <row r="6" spans="1:17" x14ac:dyDescent="0.2">
      <c r="A6" s="73" t="s">
        <v>45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27"/>
      <c r="M6" s="28"/>
      <c r="N6" s="28"/>
      <c r="O6" s="24"/>
      <c r="P6" s="28"/>
      <c r="Q6" s="28"/>
    </row>
    <row r="7" spans="1:17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27"/>
      <c r="M7" s="28"/>
      <c r="N7" s="28"/>
      <c r="O7" s="24"/>
      <c r="P7" s="28"/>
      <c r="Q7" s="28"/>
    </row>
    <row r="8" spans="1:17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8"/>
      <c r="O8" s="24"/>
      <c r="P8" s="28"/>
      <c r="Q8" s="28"/>
    </row>
    <row r="9" spans="1:17" x14ac:dyDescent="0.2">
      <c r="A9" s="74" t="s">
        <v>46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28"/>
      <c r="M9" s="28"/>
      <c r="N9" s="28"/>
      <c r="O9" s="28"/>
      <c r="P9" s="28"/>
      <c r="Q9" s="28"/>
    </row>
    <row r="10" spans="1:17" ht="15" x14ac:dyDescent="0.2">
      <c r="A10" s="75"/>
      <c r="B10" s="75"/>
      <c r="C10" s="47"/>
      <c r="D10" s="47"/>
      <c r="E10" s="47"/>
      <c r="F10" s="47"/>
      <c r="G10" s="28"/>
      <c r="H10" s="28"/>
      <c r="I10" s="28"/>
      <c r="J10" s="28"/>
      <c r="K10" s="76" t="s">
        <v>76</v>
      </c>
      <c r="L10" s="76"/>
      <c r="M10" s="77"/>
      <c r="N10" s="77"/>
      <c r="O10" s="77"/>
      <c r="P10" s="77"/>
      <c r="Q10" s="28"/>
    </row>
    <row r="11" spans="1:17" ht="12.75" customHeight="1" x14ac:dyDescent="0.25">
      <c r="A11" s="78" t="s">
        <v>16</v>
      </c>
      <c r="B11" s="79" t="s">
        <v>15</v>
      </c>
      <c r="C11" s="81" t="s">
        <v>0</v>
      </c>
      <c r="D11" s="83" t="s">
        <v>5</v>
      </c>
      <c r="E11" s="85" t="s">
        <v>1</v>
      </c>
      <c r="F11" s="86" t="s">
        <v>2</v>
      </c>
      <c r="G11" s="86"/>
      <c r="H11" s="86"/>
      <c r="I11" s="86"/>
      <c r="J11" s="86"/>
      <c r="K11" s="86"/>
      <c r="L11" s="69" t="s">
        <v>3</v>
      </c>
      <c r="M11" s="70"/>
      <c r="N11" s="70"/>
      <c r="O11" s="70"/>
      <c r="P11" s="71"/>
      <c r="Q11" s="1"/>
    </row>
    <row r="12" spans="1:17" ht="106.5" customHeight="1" x14ac:dyDescent="0.2">
      <c r="A12" s="78"/>
      <c r="B12" s="80"/>
      <c r="C12" s="82"/>
      <c r="D12" s="84"/>
      <c r="E12" s="85"/>
      <c r="F12" s="25" t="s">
        <v>4</v>
      </c>
      <c r="G12" s="22" t="s">
        <v>19</v>
      </c>
      <c r="H12" s="25" t="s">
        <v>12</v>
      </c>
      <c r="I12" s="25" t="s">
        <v>18</v>
      </c>
      <c r="J12" s="25" t="s">
        <v>13</v>
      </c>
      <c r="K12" s="25" t="s">
        <v>14</v>
      </c>
      <c r="L12" s="25" t="s">
        <v>20</v>
      </c>
      <c r="M12" s="25" t="s">
        <v>12</v>
      </c>
      <c r="N12" s="25" t="s">
        <v>18</v>
      </c>
      <c r="O12" s="25" t="s">
        <v>13</v>
      </c>
      <c r="P12" s="25" t="s">
        <v>10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64" t="s">
        <v>47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7" ht="25.5" x14ac:dyDescent="0.2">
      <c r="A15" s="55">
        <v>1</v>
      </c>
      <c r="B15" s="53"/>
      <c r="C15" s="56" t="s">
        <v>48</v>
      </c>
      <c r="D15" s="54" t="s">
        <v>49</v>
      </c>
      <c r="E15" s="54">
        <v>30</v>
      </c>
      <c r="F15" s="54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x14ac:dyDescent="0.2">
      <c r="A16" s="11">
        <v>2</v>
      </c>
      <c r="B16" s="11"/>
      <c r="C16" s="31" t="s">
        <v>50</v>
      </c>
      <c r="D16" s="12" t="s">
        <v>51</v>
      </c>
      <c r="E16" s="13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5.5" x14ac:dyDescent="0.2">
      <c r="A17" s="11">
        <v>3</v>
      </c>
      <c r="B17" s="11"/>
      <c r="C17" s="31" t="s">
        <v>67</v>
      </c>
      <c r="D17" s="12" t="s">
        <v>52</v>
      </c>
      <c r="E17" s="13">
        <v>1</v>
      </c>
      <c r="F17" s="12"/>
      <c r="G17" s="12"/>
      <c r="H17" s="12"/>
      <c r="I17" s="12"/>
      <c r="J17" s="12"/>
      <c r="K17" s="12"/>
      <c r="L17" s="12"/>
      <c r="M17" s="12"/>
      <c r="N17" s="32"/>
      <c r="O17" s="12"/>
      <c r="P17" s="12"/>
    </row>
    <row r="18" spans="1:16" ht="25.5" x14ac:dyDescent="0.2">
      <c r="A18" s="11">
        <v>4</v>
      </c>
      <c r="B18" s="11"/>
      <c r="C18" s="31" t="s">
        <v>53</v>
      </c>
      <c r="D18" s="12" t="s">
        <v>54</v>
      </c>
      <c r="E18" s="57">
        <v>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">
      <c r="A19" s="11"/>
      <c r="B19" s="11"/>
      <c r="C19" s="65" t="s">
        <v>56</v>
      </c>
      <c r="D19" s="66"/>
      <c r="E19" s="67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x14ac:dyDescent="0.2">
      <c r="A20" s="11">
        <v>5</v>
      </c>
      <c r="B20" s="11"/>
      <c r="C20" s="31" t="s">
        <v>57</v>
      </c>
      <c r="D20" s="12" t="s">
        <v>58</v>
      </c>
      <c r="E20" s="58">
        <v>2.5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5.5" x14ac:dyDescent="0.2">
      <c r="A21" s="11">
        <v>6</v>
      </c>
      <c r="B21" s="11"/>
      <c r="C21" s="31" t="s">
        <v>59</v>
      </c>
      <c r="D21" s="12" t="s">
        <v>60</v>
      </c>
      <c r="E21" s="57">
        <v>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5.5" x14ac:dyDescent="0.2">
      <c r="A22" s="11">
        <v>7</v>
      </c>
      <c r="B22" s="11"/>
      <c r="C22" s="31" t="s">
        <v>72</v>
      </c>
      <c r="D22" s="12" t="s">
        <v>61</v>
      </c>
      <c r="E22" s="57">
        <v>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11">
        <v>8</v>
      </c>
      <c r="B23" s="11"/>
      <c r="C23" s="31" t="s">
        <v>71</v>
      </c>
      <c r="D23" s="12" t="s">
        <v>61</v>
      </c>
      <c r="E23" s="57">
        <v>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1">
        <v>9</v>
      </c>
      <c r="B24" s="11"/>
      <c r="C24" s="31" t="s">
        <v>62</v>
      </c>
      <c r="D24" s="12" t="s">
        <v>60</v>
      </c>
      <c r="E24" s="57">
        <v>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1">
        <v>10</v>
      </c>
      <c r="B25" s="11"/>
      <c r="C25" s="31" t="s">
        <v>63</v>
      </c>
      <c r="D25" s="12" t="s">
        <v>64</v>
      </c>
      <c r="E25" s="60">
        <v>0.16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1">
        <v>11</v>
      </c>
      <c r="B26" s="11"/>
      <c r="C26" s="61" t="s">
        <v>75</v>
      </c>
      <c r="D26" s="38" t="s">
        <v>60</v>
      </c>
      <c r="E26" s="63">
        <v>2.7</v>
      </c>
      <c r="F26" s="38"/>
      <c r="G26" s="12"/>
      <c r="H26" s="12"/>
      <c r="I26" s="38"/>
      <c r="J26" s="12"/>
      <c r="K26" s="12"/>
      <c r="L26" s="12"/>
      <c r="M26" s="12"/>
      <c r="N26" s="12"/>
      <c r="O26" s="12"/>
      <c r="P26" s="12"/>
    </row>
    <row r="27" spans="1:16" ht="25.5" x14ac:dyDescent="0.2">
      <c r="A27" s="11">
        <v>12</v>
      </c>
      <c r="B27" s="11"/>
      <c r="C27" s="62" t="s">
        <v>65</v>
      </c>
      <c r="D27" s="12" t="s">
        <v>73</v>
      </c>
      <c r="E27" s="57">
        <v>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1">
        <v>13</v>
      </c>
      <c r="B28" s="11"/>
      <c r="C28" s="61" t="s">
        <v>74</v>
      </c>
      <c r="D28" s="38" t="s">
        <v>60</v>
      </c>
      <c r="E28" s="59">
        <v>4</v>
      </c>
      <c r="F28" s="38"/>
      <c r="G28" s="12"/>
      <c r="H28" s="12"/>
      <c r="I28" s="38"/>
      <c r="J28" s="12"/>
      <c r="K28" s="12"/>
      <c r="L28" s="12"/>
      <c r="M28" s="12"/>
      <c r="N28" s="12"/>
      <c r="O28" s="12"/>
      <c r="P28" s="12"/>
    </row>
    <row r="29" spans="1:16" x14ac:dyDescent="0.2">
      <c r="A29" s="11"/>
      <c r="B29" s="11"/>
      <c r="C29" s="65" t="s">
        <v>66</v>
      </c>
      <c r="D29" s="66"/>
      <c r="E29" s="68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1:16" x14ac:dyDescent="0.2">
      <c r="A30" s="11">
        <v>14</v>
      </c>
      <c r="B30" s="11"/>
      <c r="C30" s="61" t="s">
        <v>68</v>
      </c>
      <c r="D30" s="38" t="s">
        <v>58</v>
      </c>
      <c r="E30" s="59">
        <v>14</v>
      </c>
      <c r="F30" s="38"/>
      <c r="G30" s="12"/>
      <c r="H30" s="12"/>
      <c r="I30" s="38"/>
      <c r="J30" s="12"/>
      <c r="K30" s="12"/>
      <c r="L30" s="12"/>
      <c r="M30" s="12"/>
      <c r="N30" s="12"/>
      <c r="O30" s="12"/>
      <c r="P30" s="12"/>
    </row>
    <row r="31" spans="1:16" ht="25.5" x14ac:dyDescent="0.2">
      <c r="A31" s="11">
        <v>15</v>
      </c>
      <c r="B31" s="11"/>
      <c r="C31" s="61" t="s">
        <v>69</v>
      </c>
      <c r="D31" s="38" t="s">
        <v>58</v>
      </c>
      <c r="E31" s="63">
        <v>2.5</v>
      </c>
      <c r="F31" s="38"/>
      <c r="G31" s="12"/>
      <c r="H31" s="12"/>
      <c r="I31" s="38"/>
      <c r="J31" s="12"/>
      <c r="K31" s="12"/>
      <c r="L31" s="12"/>
      <c r="M31" s="12"/>
      <c r="N31" s="12"/>
      <c r="O31" s="12"/>
      <c r="P31" s="12"/>
    </row>
    <row r="32" spans="1:16" x14ac:dyDescent="0.2">
      <c r="A32" s="11">
        <v>16</v>
      </c>
      <c r="B32" s="11"/>
      <c r="C32" s="61" t="s">
        <v>70</v>
      </c>
      <c r="D32" s="38" t="s">
        <v>58</v>
      </c>
      <c r="E32" s="63">
        <v>1.5</v>
      </c>
      <c r="F32" s="38"/>
      <c r="G32" s="12"/>
      <c r="H32" s="12"/>
      <c r="I32" s="38"/>
      <c r="J32" s="12"/>
      <c r="K32" s="12"/>
      <c r="L32" s="12"/>
      <c r="M32" s="12"/>
      <c r="N32" s="12"/>
      <c r="O32" s="12"/>
      <c r="P32" s="12"/>
    </row>
    <row r="33" spans="1:16" ht="25.5" x14ac:dyDescent="0.2">
      <c r="A33" s="11"/>
      <c r="B33" s="11"/>
      <c r="C33" s="33" t="s">
        <v>43</v>
      </c>
      <c r="D33" s="12"/>
      <c r="E33" s="5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7"/>
    </row>
    <row r="34" spans="1:16" x14ac:dyDescent="0.2">
      <c r="A34" s="11"/>
      <c r="B34" s="11"/>
      <c r="C34" s="18" t="s">
        <v>36</v>
      </c>
      <c r="D34" s="12"/>
      <c r="E34" s="49">
        <v>0.12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7"/>
    </row>
    <row r="35" spans="1:16" ht="12" customHeight="1" x14ac:dyDescent="0.2">
      <c r="A35" s="11"/>
      <c r="B35" s="11"/>
      <c r="C35" s="4" t="s">
        <v>22</v>
      </c>
      <c r="D35" s="12"/>
      <c r="E35" s="51">
        <v>0.05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7"/>
    </row>
    <row r="36" spans="1:16" x14ac:dyDescent="0.2">
      <c r="A36" s="11"/>
      <c r="B36" s="11"/>
      <c r="C36" s="4" t="s">
        <v>42</v>
      </c>
      <c r="D36" s="12"/>
      <c r="E36" s="5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7"/>
    </row>
    <row r="37" spans="1:16" x14ac:dyDescent="0.2">
      <c r="C37" s="10" t="s">
        <v>77</v>
      </c>
      <c r="H37" s="72"/>
      <c r="I37" s="72"/>
      <c r="J37" s="72"/>
      <c r="K37" s="72"/>
      <c r="L37" s="72"/>
      <c r="M37" s="72"/>
      <c r="N37" s="72"/>
      <c r="O37" s="72"/>
    </row>
    <row r="38" spans="1:16" x14ac:dyDescent="0.2">
      <c r="C38" s="40"/>
      <c r="H38" s="34"/>
      <c r="I38" s="34"/>
      <c r="J38" s="34"/>
      <c r="K38" s="34"/>
      <c r="L38" s="34"/>
      <c r="M38" s="34"/>
      <c r="N38" s="34"/>
      <c r="O38" s="34"/>
    </row>
    <row r="40" spans="1:16" ht="15" customHeight="1" x14ac:dyDescent="0.2">
      <c r="C40" s="10" t="s">
        <v>78</v>
      </c>
    </row>
    <row r="41" spans="1:16" ht="19.5" customHeight="1" x14ac:dyDescent="0.2">
      <c r="C41" s="42"/>
    </row>
    <row r="42" spans="1:16" x14ac:dyDescent="0.2">
      <c r="C42" s="35"/>
    </row>
    <row r="43" spans="1:16" x14ac:dyDescent="0.2">
      <c r="C43" s="41"/>
    </row>
  </sheetData>
  <mergeCells count="18">
    <mergeCell ref="A6:K6"/>
    <mergeCell ref="A2:I2"/>
    <mergeCell ref="F3:K3"/>
    <mergeCell ref="A4:K4"/>
    <mergeCell ref="M4:N4"/>
    <mergeCell ref="A5:K5"/>
    <mergeCell ref="L11:P11"/>
    <mergeCell ref="H37:O37"/>
    <mergeCell ref="A7:K7"/>
    <mergeCell ref="A9:K9"/>
    <mergeCell ref="A10:B10"/>
    <mergeCell ref="K10:P10"/>
    <mergeCell ref="A11:A12"/>
    <mergeCell ref="B11:B12"/>
    <mergeCell ref="C11:C12"/>
    <mergeCell ref="D11:D12"/>
    <mergeCell ref="E11:E12"/>
    <mergeCell ref="F11:K11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D10" zoomScale="145" zoomScaleNormal="145" workbookViewId="0">
      <selection activeCell="A29" sqref="A29:XFD29"/>
    </sheetView>
  </sheetViews>
  <sheetFormatPr defaultColWidth="9.140625" defaultRowHeight="12.75" x14ac:dyDescent="0.2"/>
  <cols>
    <col min="1" max="1" width="4" style="6" customWidth="1"/>
    <col min="2" max="2" width="6.85546875" style="6" customWidth="1"/>
    <col min="3" max="3" width="47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6"/>
      <c r="B3" s="26"/>
      <c r="C3" s="26"/>
      <c r="D3" s="26"/>
      <c r="E3" s="26"/>
      <c r="F3" s="88" t="s">
        <v>30</v>
      </c>
      <c r="G3" s="89"/>
      <c r="H3" s="89"/>
      <c r="I3" s="89"/>
      <c r="J3" s="89"/>
      <c r="K3" s="89"/>
      <c r="L3" s="29"/>
      <c r="M3" s="3"/>
      <c r="N3" s="3"/>
      <c r="O3" s="3"/>
      <c r="P3" s="3"/>
      <c r="Q3" s="3"/>
    </row>
    <row r="4" spans="1:17" ht="15" x14ac:dyDescent="0.2">
      <c r="A4" s="73" t="s">
        <v>27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27"/>
      <c r="M4" s="74" t="s">
        <v>9</v>
      </c>
      <c r="N4" s="90"/>
      <c r="O4" s="24">
        <f>P31</f>
        <v>10</v>
      </c>
      <c r="P4" s="28" t="s">
        <v>11</v>
      </c>
      <c r="Q4" s="28"/>
    </row>
    <row r="5" spans="1:17" ht="15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27"/>
      <c r="M5" s="28"/>
      <c r="N5" s="30"/>
      <c r="O5" s="24"/>
      <c r="P5" s="28"/>
      <c r="Q5" s="28"/>
    </row>
    <row r="6" spans="1:17" x14ac:dyDescent="0.2">
      <c r="A6" s="73" t="s">
        <v>29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27"/>
      <c r="M6" s="28"/>
      <c r="N6" s="28"/>
      <c r="O6" s="24"/>
      <c r="P6" s="28"/>
      <c r="Q6" s="28"/>
    </row>
    <row r="7" spans="1:17" x14ac:dyDescent="0.2">
      <c r="A7" s="73" t="s">
        <v>23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27"/>
      <c r="M7" s="28"/>
      <c r="N7" s="28"/>
      <c r="O7" s="24"/>
      <c r="P7" s="28"/>
      <c r="Q7" s="28"/>
    </row>
    <row r="8" spans="1:17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8"/>
      <c r="O8" s="24"/>
      <c r="P8" s="28"/>
      <c r="Q8" s="28"/>
    </row>
    <row r="9" spans="1:17" x14ac:dyDescent="0.2">
      <c r="A9" s="74" t="s">
        <v>35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28"/>
      <c r="M9" s="28"/>
      <c r="N9" s="28"/>
      <c r="O9" s="28"/>
      <c r="P9" s="28"/>
      <c r="Q9" s="28"/>
    </row>
    <row r="10" spans="1:17" ht="15" x14ac:dyDescent="0.2">
      <c r="A10" s="75"/>
      <c r="B10" s="75"/>
      <c r="C10" s="47" t="s">
        <v>39</v>
      </c>
      <c r="D10" s="48">
        <v>2</v>
      </c>
      <c r="E10" s="28" t="s">
        <v>38</v>
      </c>
      <c r="F10" s="28"/>
      <c r="G10" s="28"/>
      <c r="H10" s="28"/>
      <c r="I10" s="28"/>
      <c r="J10" s="28"/>
      <c r="K10" s="76" t="s">
        <v>32</v>
      </c>
      <c r="L10" s="76"/>
      <c r="M10" s="77"/>
      <c r="N10" s="77"/>
      <c r="O10" s="77"/>
      <c r="P10" s="77"/>
      <c r="Q10" s="28"/>
    </row>
    <row r="11" spans="1:17" ht="12.75" customHeight="1" x14ac:dyDescent="0.25">
      <c r="A11" s="78" t="s">
        <v>16</v>
      </c>
      <c r="B11" s="79" t="s">
        <v>15</v>
      </c>
      <c r="C11" s="81" t="s">
        <v>0</v>
      </c>
      <c r="D11" s="83" t="s">
        <v>5</v>
      </c>
      <c r="E11" s="85" t="s">
        <v>1</v>
      </c>
      <c r="F11" s="86" t="s">
        <v>2</v>
      </c>
      <c r="G11" s="86"/>
      <c r="H11" s="86"/>
      <c r="I11" s="86"/>
      <c r="J11" s="86"/>
      <c r="K11" s="86"/>
      <c r="L11" s="69" t="s">
        <v>3</v>
      </c>
      <c r="M11" s="70"/>
      <c r="N11" s="70"/>
      <c r="O11" s="70"/>
      <c r="P11" s="71"/>
      <c r="Q11" s="1"/>
    </row>
    <row r="12" spans="1:17" ht="106.5" customHeight="1" x14ac:dyDescent="0.2">
      <c r="A12" s="78"/>
      <c r="B12" s="80"/>
      <c r="C12" s="82"/>
      <c r="D12" s="84"/>
      <c r="E12" s="85"/>
      <c r="F12" s="25" t="s">
        <v>4</v>
      </c>
      <c r="G12" s="22" t="s">
        <v>19</v>
      </c>
      <c r="H12" s="25" t="s">
        <v>12</v>
      </c>
      <c r="I12" s="25" t="s">
        <v>18</v>
      </c>
      <c r="J12" s="25" t="s">
        <v>13</v>
      </c>
      <c r="K12" s="25" t="s">
        <v>14</v>
      </c>
      <c r="L12" s="25" t="s">
        <v>20</v>
      </c>
      <c r="M12" s="25" t="s">
        <v>12</v>
      </c>
      <c r="N12" s="25" t="s">
        <v>18</v>
      </c>
      <c r="O12" s="25" t="s">
        <v>13</v>
      </c>
      <c r="P12" s="25" t="s">
        <v>10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3" t="s">
        <v>33</v>
      </c>
      <c r="D14" s="36"/>
      <c r="E14" s="36"/>
      <c r="F14" s="36">
        <v>0</v>
      </c>
      <c r="G14" s="12">
        <v>13.03</v>
      </c>
      <c r="H14" s="12">
        <f>ROUND(F14*G14,2)</f>
        <v>0</v>
      </c>
      <c r="I14" s="12"/>
      <c r="J14" s="12">
        <f t="shared" ref="J14" si="0">ROUND(H14*10%,2)</f>
        <v>0</v>
      </c>
      <c r="K14" s="12">
        <f t="shared" ref="K14" si="1">SUM(H14:J14)</f>
        <v>0</v>
      </c>
      <c r="L14" s="12">
        <f t="shared" ref="L14" si="2">ROUND(E14*F14,2)</f>
        <v>0</v>
      </c>
      <c r="M14" s="12">
        <f t="shared" ref="M14" si="3">ROUND(H14*E14,2)</f>
        <v>0</v>
      </c>
      <c r="N14" s="12">
        <f t="shared" ref="N14" si="4">ROUND(I14*E14,2)</f>
        <v>0</v>
      </c>
      <c r="O14" s="12">
        <f t="shared" ref="O14" si="5">ROUND(J14*E14,2)</f>
        <v>0</v>
      </c>
      <c r="P14" s="12">
        <v>10</v>
      </c>
    </row>
    <row r="15" spans="1:17" x14ac:dyDescent="0.2">
      <c r="A15" s="11"/>
      <c r="B15" s="11"/>
      <c r="C15" s="31"/>
      <c r="D15" s="12"/>
      <c r="E15" s="13"/>
      <c r="F15" s="12"/>
      <c r="G15" s="12">
        <v>13.03</v>
      </c>
      <c r="H15" s="12">
        <f t="shared" ref="H15:H23" si="6">ROUND(F15*G15,2)</f>
        <v>0</v>
      </c>
      <c r="I15" s="12"/>
      <c r="J15" s="12">
        <f t="shared" ref="J15:J17" si="7">ROUND(H15*10%,2)</f>
        <v>0</v>
      </c>
      <c r="K15" s="12">
        <f t="shared" ref="K15:K17" si="8">SUM(H15:J15)</f>
        <v>0</v>
      </c>
      <c r="L15" s="12">
        <f t="shared" ref="L15:L17" si="9">ROUND(E15*F15,2)</f>
        <v>0</v>
      </c>
      <c r="M15" s="12">
        <f t="shared" ref="M15:M17" si="10">ROUND(H15*E15,2)</f>
        <v>0</v>
      </c>
      <c r="N15" s="12">
        <f t="shared" ref="N15:N17" si="11">ROUND(I15*E15,2)</f>
        <v>0</v>
      </c>
      <c r="O15" s="12">
        <f t="shared" ref="O15:O17" si="12">ROUND(J15*E15,2)</f>
        <v>0</v>
      </c>
      <c r="P15" s="12">
        <f t="shared" ref="P15:P17" si="13">SUM(M15:O15)</f>
        <v>0</v>
      </c>
    </row>
    <row r="16" spans="1:17" x14ac:dyDescent="0.2">
      <c r="A16" s="11"/>
      <c r="B16" s="11"/>
      <c r="C16" s="31"/>
      <c r="D16" s="12"/>
      <c r="E16" s="13"/>
      <c r="F16" s="12"/>
      <c r="G16" s="12">
        <v>13.03</v>
      </c>
      <c r="H16" s="12">
        <f t="shared" si="6"/>
        <v>0</v>
      </c>
      <c r="I16" s="12"/>
      <c r="J16" s="12">
        <f t="shared" si="7"/>
        <v>0</v>
      </c>
      <c r="K16" s="12">
        <f t="shared" si="8"/>
        <v>0</v>
      </c>
      <c r="L16" s="12">
        <f t="shared" si="9"/>
        <v>0</v>
      </c>
      <c r="M16" s="12">
        <f t="shared" si="10"/>
        <v>0</v>
      </c>
      <c r="N16" s="32">
        <f t="shared" si="11"/>
        <v>0</v>
      </c>
      <c r="O16" s="12">
        <f t="shared" si="12"/>
        <v>0</v>
      </c>
      <c r="P16" s="12">
        <f t="shared" si="13"/>
        <v>0</v>
      </c>
    </row>
    <row r="17" spans="1:16" x14ac:dyDescent="0.2">
      <c r="A17" s="11"/>
      <c r="B17" s="11"/>
      <c r="C17" s="31"/>
      <c r="D17" s="12"/>
      <c r="E17" s="13"/>
      <c r="F17" s="12"/>
      <c r="G17" s="12">
        <v>13.03</v>
      </c>
      <c r="H17" s="12">
        <f t="shared" si="6"/>
        <v>0</v>
      </c>
      <c r="I17" s="12"/>
      <c r="J17" s="12">
        <f t="shared" si="7"/>
        <v>0</v>
      </c>
      <c r="K17" s="12">
        <f t="shared" si="8"/>
        <v>0</v>
      </c>
      <c r="L17" s="12">
        <f t="shared" si="9"/>
        <v>0</v>
      </c>
      <c r="M17" s="12">
        <f t="shared" si="10"/>
        <v>0</v>
      </c>
      <c r="N17" s="12">
        <f t="shared" si="11"/>
        <v>0</v>
      </c>
      <c r="O17" s="12">
        <f t="shared" si="12"/>
        <v>0</v>
      </c>
      <c r="P17" s="12">
        <f t="shared" si="13"/>
        <v>0</v>
      </c>
    </row>
    <row r="18" spans="1:16" x14ac:dyDescent="0.2">
      <c r="A18" s="11"/>
      <c r="B18" s="11"/>
      <c r="C18" s="31"/>
      <c r="D18" s="12"/>
      <c r="E18" s="13"/>
      <c r="F18" s="12"/>
      <c r="G18" s="12">
        <v>13.03</v>
      </c>
      <c r="H18" s="12">
        <f t="shared" si="6"/>
        <v>0</v>
      </c>
      <c r="I18" s="12"/>
      <c r="J18" s="12">
        <f t="shared" ref="J18" si="14">ROUND(H18*10%,2)</f>
        <v>0</v>
      </c>
      <c r="K18" s="12">
        <f t="shared" ref="K18" si="15">SUM(H18:J18)</f>
        <v>0</v>
      </c>
      <c r="L18" s="12">
        <f t="shared" ref="L18" si="16">ROUND(E18*F18,2)</f>
        <v>0</v>
      </c>
      <c r="M18" s="12">
        <f t="shared" ref="M18" si="17">ROUND(H18*E18,2)</f>
        <v>0</v>
      </c>
      <c r="N18" s="12">
        <f t="shared" ref="N18" si="18">ROUND(I18*E18,2)</f>
        <v>0</v>
      </c>
      <c r="O18" s="12">
        <f t="shared" ref="O18" si="19">ROUND(J18*E18,2)</f>
        <v>0</v>
      </c>
      <c r="P18" s="12">
        <f t="shared" ref="P18" si="20">SUM(M18:O18)</f>
        <v>0</v>
      </c>
    </row>
    <row r="19" spans="1:16" x14ac:dyDescent="0.2">
      <c r="A19" s="11"/>
      <c r="B19" s="11"/>
      <c r="C19" s="31"/>
      <c r="D19" s="12"/>
      <c r="E19" s="13"/>
      <c r="F19" s="12"/>
      <c r="G19" s="12">
        <v>13.03</v>
      </c>
      <c r="H19" s="12">
        <f t="shared" si="6"/>
        <v>0</v>
      </c>
      <c r="I19" s="12"/>
      <c r="J19" s="12">
        <f t="shared" ref="J19" si="21">ROUND(H19*10%,2)</f>
        <v>0</v>
      </c>
      <c r="K19" s="12">
        <f t="shared" ref="K19" si="22">SUM(H19:J19)</f>
        <v>0</v>
      </c>
      <c r="L19" s="12">
        <f t="shared" ref="L19" si="23">ROUND(E19*F19,2)</f>
        <v>0</v>
      </c>
      <c r="M19" s="12">
        <f t="shared" ref="M19" si="24">ROUND(H19*E19,2)</f>
        <v>0</v>
      </c>
      <c r="N19" s="12">
        <f t="shared" ref="N19" si="25">ROUND(I19*E19,2)</f>
        <v>0</v>
      </c>
      <c r="O19" s="12">
        <f t="shared" ref="O19" si="26">ROUND(J19*E19,2)</f>
        <v>0</v>
      </c>
      <c r="P19" s="12">
        <f t="shared" ref="P19" si="27">SUM(M19:O19)</f>
        <v>0</v>
      </c>
    </row>
    <row r="20" spans="1:16" x14ac:dyDescent="0.2">
      <c r="A20" s="11"/>
      <c r="B20" s="11"/>
      <c r="C20" s="37"/>
      <c r="D20" s="38"/>
      <c r="E20" s="39"/>
      <c r="F20" s="38"/>
      <c r="G20" s="12">
        <v>13.03</v>
      </c>
      <c r="H20" s="12">
        <f t="shared" si="6"/>
        <v>0</v>
      </c>
      <c r="I20" s="38"/>
      <c r="J20" s="12">
        <f t="shared" ref="J20:J21" si="28">ROUND(H20*10%,2)</f>
        <v>0</v>
      </c>
      <c r="K20" s="12">
        <f t="shared" ref="K20:K21" si="29">SUM(H20:J20)</f>
        <v>0</v>
      </c>
      <c r="L20" s="12">
        <f t="shared" ref="L20:L21" si="30">ROUND(E20*F20,2)</f>
        <v>0</v>
      </c>
      <c r="M20" s="12">
        <f t="shared" ref="M20:M21" si="31">ROUND(H20*E20,2)</f>
        <v>0</v>
      </c>
      <c r="N20" s="12">
        <f t="shared" ref="N20:N21" si="32">ROUND(I20*E20,2)</f>
        <v>0</v>
      </c>
      <c r="O20" s="12">
        <f t="shared" ref="O20:O21" si="33">ROUND(J20*E20,2)</f>
        <v>0</v>
      </c>
      <c r="P20" s="12">
        <f t="shared" ref="P20:P21" si="34">SUM(M20:O20)</f>
        <v>0</v>
      </c>
    </row>
    <row r="21" spans="1:16" x14ac:dyDescent="0.2">
      <c r="A21" s="11"/>
      <c r="B21" s="11"/>
      <c r="C21" s="31"/>
      <c r="D21" s="12"/>
      <c r="E21" s="13"/>
      <c r="F21" s="12"/>
      <c r="G21" s="12">
        <v>13.03</v>
      </c>
      <c r="H21" s="12">
        <f t="shared" si="6"/>
        <v>0</v>
      </c>
      <c r="I21" s="12"/>
      <c r="J21" s="12">
        <f t="shared" si="28"/>
        <v>0</v>
      </c>
      <c r="K21" s="12">
        <f t="shared" si="29"/>
        <v>0</v>
      </c>
      <c r="L21" s="12">
        <f t="shared" si="30"/>
        <v>0</v>
      </c>
      <c r="M21" s="12">
        <f t="shared" si="31"/>
        <v>0</v>
      </c>
      <c r="N21" s="12">
        <f t="shared" si="32"/>
        <v>0</v>
      </c>
      <c r="O21" s="12">
        <f t="shared" si="33"/>
        <v>0</v>
      </c>
      <c r="P21" s="12">
        <f t="shared" si="34"/>
        <v>0</v>
      </c>
    </row>
    <row r="22" spans="1:16" x14ac:dyDescent="0.2">
      <c r="A22" s="11"/>
      <c r="B22" s="11"/>
      <c r="C22" s="37"/>
      <c r="D22" s="38"/>
      <c r="E22" s="39"/>
      <c r="F22" s="38"/>
      <c r="G22" s="12">
        <v>13.03</v>
      </c>
      <c r="H22" s="12">
        <f t="shared" si="6"/>
        <v>0</v>
      </c>
      <c r="I22" s="38"/>
      <c r="J22" s="12">
        <f t="shared" ref="J22:J23" si="35">ROUND(H22*10%,2)</f>
        <v>0</v>
      </c>
      <c r="K22" s="12">
        <f t="shared" ref="K22:K23" si="36">SUM(H22:J22)</f>
        <v>0</v>
      </c>
      <c r="L22" s="12">
        <f t="shared" ref="L22:L23" si="37">ROUND(E22*F22,2)</f>
        <v>0</v>
      </c>
      <c r="M22" s="12">
        <f t="shared" ref="M22:M23" si="38">ROUND(H22*E22,2)</f>
        <v>0</v>
      </c>
      <c r="N22" s="12">
        <f t="shared" ref="N22:N23" si="39">ROUND(I22*E22,2)</f>
        <v>0</v>
      </c>
      <c r="O22" s="12">
        <f t="shared" ref="O22:O23" si="40">ROUND(J22*E22,2)</f>
        <v>0</v>
      </c>
      <c r="P22" s="12">
        <f t="shared" ref="P22:P24" si="41">SUM(M22:O22)</f>
        <v>0</v>
      </c>
    </row>
    <row r="23" spans="1:16" x14ac:dyDescent="0.2">
      <c r="A23" s="11"/>
      <c r="B23" s="11"/>
      <c r="C23" s="31"/>
      <c r="D23" s="12"/>
      <c r="E23" s="13"/>
      <c r="F23" s="12"/>
      <c r="G23" s="12">
        <v>13.03</v>
      </c>
      <c r="H23" s="12">
        <f t="shared" si="6"/>
        <v>0</v>
      </c>
      <c r="I23" s="12"/>
      <c r="J23" s="12">
        <f t="shared" si="35"/>
        <v>0</v>
      </c>
      <c r="K23" s="12">
        <f t="shared" si="36"/>
        <v>0</v>
      </c>
      <c r="L23" s="12">
        <f t="shared" si="37"/>
        <v>0</v>
      </c>
      <c r="M23" s="12">
        <f t="shared" si="38"/>
        <v>0</v>
      </c>
      <c r="N23" s="12">
        <f t="shared" si="39"/>
        <v>0</v>
      </c>
      <c r="O23" s="12">
        <f t="shared" si="40"/>
        <v>0</v>
      </c>
      <c r="P23" s="12">
        <f t="shared" si="41"/>
        <v>0</v>
      </c>
    </row>
    <row r="24" spans="1:16" x14ac:dyDescent="0.2">
      <c r="A24" s="11"/>
      <c r="B24" s="11"/>
      <c r="C24" s="44" t="s">
        <v>34</v>
      </c>
      <c r="D24" s="12"/>
      <c r="E24" s="13"/>
      <c r="F24" s="12">
        <v>0</v>
      </c>
      <c r="G24" s="12">
        <v>13.03</v>
      </c>
      <c r="H24" s="12">
        <f t="shared" ref="H24" si="42">ROUND(F24*G24,2)</f>
        <v>0</v>
      </c>
      <c r="I24" s="12"/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41"/>
        <v>0</v>
      </c>
    </row>
    <row r="25" spans="1:16" x14ac:dyDescent="0.2">
      <c r="A25" s="11"/>
      <c r="B25" s="11"/>
      <c r="C25" s="45" t="s">
        <v>7</v>
      </c>
      <c r="D25" s="14"/>
      <c r="E25" s="15"/>
      <c r="F25" s="16"/>
      <c r="G25" s="16"/>
      <c r="H25" s="16"/>
      <c r="I25" s="16"/>
      <c r="J25" s="16"/>
      <c r="K25" s="16"/>
      <c r="L25" s="23">
        <f>SUM(L14:L24)</f>
        <v>0</v>
      </c>
      <c r="M25" s="23">
        <f>SUM(M14:M24)</f>
        <v>0</v>
      </c>
      <c r="N25" s="23">
        <f t="shared" ref="N25:P25" si="43">SUM(N14:N24)</f>
        <v>0</v>
      </c>
      <c r="O25" s="23">
        <f t="shared" si="43"/>
        <v>0</v>
      </c>
      <c r="P25" s="23">
        <f t="shared" si="43"/>
        <v>10</v>
      </c>
    </row>
    <row r="26" spans="1:16" x14ac:dyDescent="0.2">
      <c r="A26" s="11"/>
      <c r="B26" s="11"/>
      <c r="C26" s="18" t="s">
        <v>21</v>
      </c>
      <c r="D26" s="14"/>
      <c r="E26" s="19">
        <v>0.05</v>
      </c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2">
        <f>ROUND(P24*E26,2)</f>
        <v>0</v>
      </c>
    </row>
    <row r="27" spans="1:16" x14ac:dyDescent="0.2">
      <c r="A27" s="11"/>
      <c r="B27" s="11"/>
      <c r="C27" s="18" t="s">
        <v>26</v>
      </c>
      <c r="D27" s="14"/>
      <c r="E27" s="19">
        <v>7.0000000000000007E-2</v>
      </c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2">
        <f>ROUND(N24*E27,2)</f>
        <v>0</v>
      </c>
    </row>
    <row r="28" spans="1:16" ht="25.5" x14ac:dyDescent="0.2">
      <c r="A28" s="11"/>
      <c r="B28" s="11"/>
      <c r="C28" s="33" t="s">
        <v>37</v>
      </c>
      <c r="D28" s="14"/>
      <c r="E28" s="46">
        <v>0.2359</v>
      </c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2">
        <f>ROUND(M24*E28,2)</f>
        <v>0</v>
      </c>
    </row>
    <row r="29" spans="1:16" x14ac:dyDescent="0.2">
      <c r="A29" s="11"/>
      <c r="B29" s="11"/>
      <c r="C29" s="18" t="s">
        <v>36</v>
      </c>
      <c r="D29" s="14"/>
      <c r="E29" s="19">
        <v>0.12</v>
      </c>
      <c r="F29" s="16"/>
      <c r="G29" s="16"/>
      <c r="H29" s="16"/>
      <c r="I29" s="16"/>
      <c r="J29" s="16"/>
      <c r="K29" s="16"/>
      <c r="L29" s="16"/>
      <c r="M29" s="16"/>
      <c r="N29" s="16"/>
      <c r="O29" s="17"/>
      <c r="P29" s="12">
        <f>ROUND(P24*E29,2)</f>
        <v>0</v>
      </c>
    </row>
    <row r="30" spans="1:16" ht="12" customHeight="1" x14ac:dyDescent="0.2">
      <c r="A30" s="11"/>
      <c r="B30" s="11"/>
      <c r="C30" s="4" t="s">
        <v>22</v>
      </c>
      <c r="D30" s="14"/>
      <c r="E30" s="21">
        <v>0.05</v>
      </c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12">
        <f>ROUND(P28*E30,2)</f>
        <v>0</v>
      </c>
    </row>
    <row r="31" spans="1:16" x14ac:dyDescent="0.2">
      <c r="A31" s="11"/>
      <c r="B31" s="11"/>
      <c r="C31" s="4" t="s">
        <v>8</v>
      </c>
      <c r="D31" s="14"/>
      <c r="E31" s="20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2">
        <f>SUM(P25:P30)</f>
        <v>10</v>
      </c>
    </row>
    <row r="32" spans="1:16" x14ac:dyDescent="0.2">
      <c r="A32" s="11"/>
      <c r="B32" s="11"/>
      <c r="C32" s="5" t="s">
        <v>6</v>
      </c>
      <c r="D32" s="14"/>
      <c r="E32" s="21">
        <v>0.21</v>
      </c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2">
        <f>P31*E32</f>
        <v>2.1</v>
      </c>
    </row>
    <row r="33" spans="1:16" x14ac:dyDescent="0.2">
      <c r="A33" s="11"/>
      <c r="B33" s="11"/>
      <c r="C33" s="4" t="s">
        <v>7</v>
      </c>
      <c r="D33" s="14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23">
        <f>SUM(P31:P32)</f>
        <v>12.1</v>
      </c>
    </row>
    <row r="35" spans="1:16" ht="15" customHeight="1" x14ac:dyDescent="0.2">
      <c r="C35" s="10" t="s">
        <v>25</v>
      </c>
      <c r="H35" s="72" t="s">
        <v>17</v>
      </c>
      <c r="I35" s="72"/>
      <c r="J35" s="72"/>
      <c r="K35" s="72"/>
      <c r="L35" s="72"/>
      <c r="M35" s="72"/>
      <c r="N35" s="72"/>
      <c r="O35" s="72"/>
    </row>
    <row r="36" spans="1:16" ht="19.5" customHeight="1" x14ac:dyDescent="0.2">
      <c r="C36" s="40" t="s">
        <v>24</v>
      </c>
      <c r="H36" s="34"/>
      <c r="I36" s="34"/>
      <c r="J36" s="34"/>
      <c r="K36" s="34"/>
      <c r="L36" s="34"/>
      <c r="M36" s="34"/>
      <c r="N36" s="34"/>
      <c r="O36" s="34"/>
    </row>
    <row r="38" spans="1:16" x14ac:dyDescent="0.2">
      <c r="C38" s="10" t="s">
        <v>40</v>
      </c>
    </row>
    <row r="39" spans="1:16" x14ac:dyDescent="0.2">
      <c r="C39" s="42" t="s">
        <v>41</v>
      </c>
    </row>
    <row r="40" spans="1:16" x14ac:dyDescent="0.2">
      <c r="C40" s="35"/>
    </row>
    <row r="41" spans="1:16" x14ac:dyDescent="0.2">
      <c r="C41" s="41"/>
    </row>
  </sheetData>
  <mergeCells count="18">
    <mergeCell ref="A2:I2"/>
    <mergeCell ref="F3:K3"/>
    <mergeCell ref="A4:K4"/>
    <mergeCell ref="M4:N4"/>
    <mergeCell ref="A6:K6"/>
    <mergeCell ref="H35:O35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10:B10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2024)</vt:lpstr>
      <vt:lpstr>Līdz 70tkst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2024-06-03T06:22:48Z</cp:lastPrinted>
  <dcterms:created xsi:type="dcterms:W3CDTF">2011-08-01T10:28:03Z</dcterms:created>
  <dcterms:modified xsi:type="dcterms:W3CDTF">2024-06-04T07:22:37Z</dcterms:modified>
</cp:coreProperties>
</file>