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cija\Iepirkumu_komisija\_Cenu aptaujas_2026\4. Jumta seguma nomaiņa Viļņi\CA\"/>
    </mc:Choice>
  </mc:AlternateContent>
  <xr:revisionPtr revIDLastSave="0" documentId="13_ncr:1_{52ABF311-7D1B-4971-899C-E5B798FE46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ām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2" l="1"/>
  <c r="L40" i="2" l="1"/>
  <c r="O40" i="2"/>
  <c r="M40" i="2" l="1"/>
  <c r="P41" i="2"/>
  <c r="P40" i="2" l="1"/>
  <c r="P42" i="2" l="1"/>
  <c r="P44" i="2" s="1"/>
  <c r="P43" i="2"/>
  <c r="P45" i="2" l="1"/>
  <c r="P46" i="2" l="1"/>
  <c r="P47" i="2" s="1"/>
  <c r="O4" i="2"/>
</calcChain>
</file>

<file path=xl/sharedStrings.xml><?xml version="1.0" encoding="utf-8"?>
<sst xmlns="http://schemas.openxmlformats.org/spreadsheetml/2006/main" count="89" uniqueCount="66">
  <si>
    <t>Darbu nosaukums</t>
  </si>
  <si>
    <t>Daudzums</t>
  </si>
  <si>
    <t xml:space="preserve">           Vienību izmaksas</t>
  </si>
  <si>
    <t>Kopā uz visu apjomu</t>
  </si>
  <si>
    <t>laika norma (c/h)</t>
  </si>
  <si>
    <t>Mērvienība</t>
  </si>
  <si>
    <t>PVN:</t>
  </si>
  <si>
    <t>Kopā pavisam:</t>
  </si>
  <si>
    <t>Tāmes izmaksas:</t>
  </si>
  <si>
    <t>Summa (Eur)</t>
  </si>
  <si>
    <t>Eur</t>
  </si>
  <si>
    <t>darba alga (Eur)</t>
  </si>
  <si>
    <t>Mehānismi (Eur)</t>
  </si>
  <si>
    <t>Kopā (Eur)</t>
  </si>
  <si>
    <t>Kods</t>
  </si>
  <si>
    <t>Nr.p.k.</t>
  </si>
  <si>
    <t xml:space="preserve">Pieņēma:  ____________________  </t>
  </si>
  <si>
    <t>Būvizstrādājumi (Eur)</t>
  </si>
  <si>
    <t>darba samaksas likme (Euro/h)</t>
  </si>
  <si>
    <t>Darbietilpība (c/h)</t>
  </si>
  <si>
    <t>Virs izdevumi t.sk. darba aizsardzība:</t>
  </si>
  <si>
    <t>Peļņa:</t>
  </si>
  <si>
    <t>Pasūtījuma Nr:</t>
  </si>
  <si>
    <t>Tiešās izmaksas kopā, t. sk. darba devēja sociālais nodoklis 23,59%</t>
  </si>
  <si>
    <t>Sagādes izdevumi:</t>
  </si>
  <si>
    <t>Vispārceltnieciskie darbi</t>
  </si>
  <si>
    <t>Objekta nosaukums: Daudzdzīvokļu māja</t>
  </si>
  <si>
    <t>Būves nosaukums:  Jumta seguma nomaiņa</t>
  </si>
  <si>
    <t>Objekta adrese: "Viļņi", Priedaine, Kurmāles pagasts, Kuldīgas novads</t>
  </si>
  <si>
    <t>Jumta seguma nomaiņa</t>
  </si>
  <si>
    <t>Būvlaukuma sagatavošana</t>
  </si>
  <si>
    <t>Būvlaukuma norobežošana ar inventārā žoga posmiem, montāža un demontāža</t>
  </si>
  <si>
    <t>m</t>
  </si>
  <si>
    <t>gab</t>
  </si>
  <si>
    <t>Slēgta gājēju tuneļa staigāšanai izbūve (demontāža) ~2x4m</t>
  </si>
  <si>
    <t>kpl</t>
  </si>
  <si>
    <t>Esošā seguma un kores (bitumena lokšņu) demontāža (kraušana būvgružu konteinerā)</t>
  </si>
  <si>
    <t>m2</t>
  </si>
  <si>
    <t>Vējmalu, vējdēļu un daļēji ēkas galu koka apdares demontāža (kraušana kaudzē)</t>
  </si>
  <si>
    <t>Jumta latojuma ūdenslīstes un kondensātplēves demontāža (nogādāšana līdz kraušanas vietai un/vai būvgružu konteineram)</t>
  </si>
  <si>
    <t>Jumta sānu izbūvju demontāža (nogādāšana līdz kraušanas vietai un/vai būvgružu konteineram)</t>
  </si>
  <si>
    <t>Ūdens tekņu ar āķiem demontāža (nogādāšana līdz būvgružu konteineram)</t>
  </si>
  <si>
    <t>Ūdens noteku demontāža (nogādāšana līdz būvgružu konteineram)</t>
  </si>
  <si>
    <t>Cinkotā skārda lāseņa montāža (atbirums ieskaitīts)</t>
  </si>
  <si>
    <t>Plīgrīki un palīgdarbi</t>
  </si>
  <si>
    <t>Alumīnija torņa noma</t>
  </si>
  <si>
    <t>dienas</t>
  </si>
  <si>
    <t>Alumīnija torņa montāža, demontāža</t>
  </si>
  <si>
    <t>Paceļamais grozs ar dīsteli noma</t>
  </si>
  <si>
    <t>Jaukto būvgružu konteinera 8m3 noma (iekļaujot transporta izmaksas)</t>
  </si>
  <si>
    <t>Lokālā tāme Nr.</t>
  </si>
  <si>
    <t>Tāme sastādīta</t>
  </si>
  <si>
    <t>Tāme sastādīta 2026. gada tirgus cenās, veicot objekta apsekošanu dabā.</t>
  </si>
  <si>
    <t>WC noma un uzstādīšana, ieskaitot apkalpošanu un transporta izdevumus</t>
  </si>
  <si>
    <t xml:space="preserve">Latojuma montāža (100x50mm) attālums starp jumta latu centriem 550mm)  (ieskaitot līmeņošanu) </t>
  </si>
  <si>
    <t>Ēkas galu koka ventilācijas režģu izgatavošana no mitrumizturīga saplākšņa (krāsots RAL 6009) un montāža</t>
  </si>
  <si>
    <t xml:space="preserve">Sastādīja :    ____________________                                              </t>
  </si>
  <si>
    <t xml:space="preserve">Pārbaudīja :    ____________________                                               </t>
  </si>
  <si>
    <t xml:space="preserve">Skārda kores montāža (krāsa-zaļa) </t>
  </si>
  <si>
    <t>Bezazbesta viļņotās loksnes (ETERNIT zaļa RAL 6020) nogādāšana uz jumtu un montāža izmantojot ETERNIT skrūves</t>
  </si>
  <si>
    <t>Vējdēļu un daļēji ēkas galu montāža izmantojot antiseptētu un krāsotu kokmateriālu (krāsots RAL 6009)</t>
  </si>
  <si>
    <t>Skārda vējmalu montāža (krāsa-zaļa)</t>
  </si>
  <si>
    <t>Sniegu barjeru montāža (krāsa-zaļa)</t>
  </si>
  <si>
    <t>Cinkotā skārda ūdens tekņu (125 mm) ar āķiem montāža</t>
  </si>
  <si>
    <t xml:space="preserve">Cinkotā skārda ūdensnoteku (100 mm) montāža </t>
  </si>
  <si>
    <t>Skārda jumtu piekļuves lūku (ovāla 800x700 mm) montāža                  (krāsa-zaļa)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</si>
</sst>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4" fontId="4" fillId="0" borderId="1" xfId="3" applyNumberFormat="1" applyFont="1" applyBorder="1" applyAlignment="1">
      <alignment horizontal="right" vertical="center"/>
    </xf>
    <xf numFmtId="4" fontId="4" fillId="2" borderId="1" xfId="3" applyNumberFormat="1" applyFont="1" applyFill="1" applyBorder="1" applyAlignment="1">
      <alignment horizontal="right" vertical="center"/>
    </xf>
    <xf numFmtId="0" fontId="5" fillId="0" borderId="0" xfId="0" applyFont="1"/>
    <xf numFmtId="164" fontId="3" fillId="0" borderId="0" xfId="4" applyNumberFormat="1" applyFont="1" applyAlignment="1">
      <alignment horizontal="left" vertical="center"/>
    </xf>
    <xf numFmtId="0" fontId="4" fillId="0" borderId="0" xfId="4" applyFont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9" fontId="3" fillId="0" borderId="5" xfId="3" applyNumberFormat="1" applyFont="1" applyBorder="1" applyAlignment="1">
      <alignment vertical="center"/>
    </xf>
    <xf numFmtId="0" fontId="3" fillId="0" borderId="5" xfId="3" applyFont="1" applyBorder="1" applyAlignment="1">
      <alignment vertical="center"/>
    </xf>
    <xf numFmtId="9" fontId="3" fillId="2" borderId="5" xfId="3" applyNumberFormat="1" applyFont="1" applyFill="1" applyBorder="1" applyAlignment="1">
      <alignment vertical="center"/>
    </xf>
    <xf numFmtId="0" fontId="4" fillId="0" borderId="1" xfId="1" applyFont="1" applyBorder="1" applyAlignment="1">
      <alignment horizontal="center" textRotation="90" wrapText="1"/>
    </xf>
    <xf numFmtId="2" fontId="3" fillId="0" borderId="0" xfId="3" applyNumberFormat="1" applyFont="1" applyAlignment="1">
      <alignment horizontal="left" vertical="center"/>
    </xf>
    <xf numFmtId="0" fontId="4" fillId="0" borderId="1" xfId="1" applyFont="1" applyBorder="1" applyAlignment="1">
      <alignment horizontal="center" textRotation="90"/>
    </xf>
    <xf numFmtId="0" fontId="3" fillId="0" borderId="0" xfId="3" applyFont="1" applyAlignment="1">
      <alignment horizontal="right" vertical="center"/>
    </xf>
    <xf numFmtId="0" fontId="4" fillId="0" borderId="0" xfId="3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9" fontId="3" fillId="0" borderId="5" xfId="3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center" vertical="center" shrinkToFit="1"/>
    </xf>
    <xf numFmtId="0" fontId="4" fillId="0" borderId="1" xfId="3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shrinkToFit="1"/>
    </xf>
    <xf numFmtId="2" fontId="5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0" xfId="3" applyNumberFormat="1" applyFont="1" applyAlignment="1">
      <alignment horizontal="left" vertical="center" shrinkToFit="1"/>
    </xf>
    <xf numFmtId="0" fontId="5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0" borderId="0" xfId="3" applyFont="1" applyAlignment="1">
      <alignment horizontal="right" vertical="center"/>
    </xf>
    <xf numFmtId="0" fontId="3" fillId="0" borderId="0" xfId="3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2" xfId="1" applyFont="1" applyBorder="1" applyAlignment="1">
      <alignment textRotation="90"/>
    </xf>
    <xf numFmtId="0" fontId="0" fillId="0" borderId="3" xfId="0" applyBorder="1" applyAlignment="1">
      <alignment textRotation="90"/>
    </xf>
    <xf numFmtId="0" fontId="4" fillId="0" borderId="4" xfId="1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4" fillId="0" borderId="1" xfId="1" applyFont="1" applyBorder="1" applyAlignment="1">
      <alignment textRotation="90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textRotation="90"/>
    </xf>
    <xf numFmtId="0" fontId="4" fillId="0" borderId="3" xfId="1" applyFont="1" applyBorder="1" applyAlignment="1">
      <alignment horizontal="center" textRotation="90"/>
    </xf>
    <xf numFmtId="0" fontId="4" fillId="0" borderId="1" xfId="1" applyFont="1" applyBorder="1" applyAlignment="1">
      <alignment horizontal="center" textRotation="90"/>
    </xf>
    <xf numFmtId="0" fontId="4" fillId="0" borderId="1" xfId="1" applyFont="1" applyBorder="1" applyAlignment="1">
      <alignment horizontal="center"/>
    </xf>
    <xf numFmtId="0" fontId="3" fillId="0" borderId="7" xfId="3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1" xr:uid="{00000000-0005-0000-0000-000002000000}"/>
    <cellStyle name="Normal 3" xfId="3" xr:uid="{00000000-0005-0000-0000-000003000000}"/>
    <cellStyle name="Normal_tehnikas9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topLeftCell="A20" zoomScale="136" zoomScaleNormal="136" workbookViewId="0">
      <selection activeCell="M27" sqref="M27"/>
    </sheetView>
  </sheetViews>
  <sheetFormatPr defaultRowHeight="12.75" x14ac:dyDescent="0.2"/>
  <cols>
    <col min="1" max="1" width="4" style="6" customWidth="1"/>
    <col min="2" max="2" width="6.85546875" style="6" customWidth="1"/>
    <col min="3" max="3" width="47.140625" style="6" customWidth="1"/>
    <col min="4" max="4" width="5.7109375" style="6" customWidth="1"/>
    <col min="5" max="5" width="6.42578125" style="6" bestFit="1" customWidth="1"/>
    <col min="6" max="16" width="7.140625" style="6" customWidth="1"/>
    <col min="17" max="16384" width="9.140625" style="6"/>
  </cols>
  <sheetData>
    <row r="1" spans="1:17" x14ac:dyDescent="0.2">
      <c r="A1" s="7"/>
      <c r="B1" s="7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">
      <c r="A2" s="51" t="s">
        <v>50</v>
      </c>
      <c r="B2" s="51"/>
      <c r="C2" s="51"/>
      <c r="D2" s="51"/>
      <c r="E2" s="51"/>
      <c r="F2" s="51"/>
      <c r="G2" s="51"/>
      <c r="H2" s="51"/>
      <c r="I2" s="51"/>
      <c r="J2" s="3"/>
      <c r="K2" s="3"/>
      <c r="L2" s="3"/>
      <c r="M2" s="3"/>
      <c r="N2" s="3"/>
      <c r="O2" s="3"/>
      <c r="P2" s="3"/>
      <c r="Q2" s="3"/>
    </row>
    <row r="3" spans="1:17" ht="15" x14ac:dyDescent="0.2">
      <c r="A3" s="25"/>
      <c r="B3" s="25"/>
      <c r="C3" s="25"/>
      <c r="D3" s="25"/>
      <c r="E3" s="25"/>
      <c r="F3" s="52" t="s">
        <v>29</v>
      </c>
      <c r="G3" s="53"/>
      <c r="H3" s="53"/>
      <c r="I3" s="53"/>
      <c r="J3" s="53"/>
      <c r="K3" s="53"/>
      <c r="L3" s="28"/>
      <c r="M3" s="3"/>
      <c r="N3" s="3"/>
      <c r="O3" s="3"/>
      <c r="P3" s="3"/>
      <c r="Q3" s="3"/>
    </row>
    <row r="4" spans="1:17" ht="15" x14ac:dyDescent="0.2">
      <c r="A4" s="54" t="s">
        <v>26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26"/>
      <c r="M4" s="55" t="s">
        <v>8</v>
      </c>
      <c r="N4" s="56"/>
      <c r="O4" s="47">
        <f>P45</f>
        <v>0</v>
      </c>
      <c r="P4" s="27" t="s">
        <v>10</v>
      </c>
      <c r="Q4" s="27"/>
    </row>
    <row r="5" spans="1:17" ht="15" x14ac:dyDescent="0.2">
      <c r="A5" s="54" t="s">
        <v>27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26"/>
      <c r="M5" s="27"/>
      <c r="N5" s="29"/>
      <c r="O5" s="23"/>
      <c r="P5" s="27"/>
      <c r="Q5" s="27"/>
    </row>
    <row r="6" spans="1:17" x14ac:dyDescent="0.2">
      <c r="A6" s="54" t="s">
        <v>28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26"/>
      <c r="M6" s="27"/>
      <c r="N6" s="27"/>
      <c r="O6" s="23"/>
      <c r="P6" s="27"/>
      <c r="Q6" s="27"/>
    </row>
    <row r="7" spans="1:17" x14ac:dyDescent="0.2">
      <c r="A7" s="54" t="s">
        <v>22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26"/>
      <c r="M7" s="27"/>
      <c r="N7" s="27"/>
      <c r="O7" s="23"/>
      <c r="P7" s="27"/>
      <c r="Q7" s="27"/>
    </row>
    <row r="8" spans="1:17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7"/>
      <c r="N8" s="27"/>
      <c r="O8" s="23"/>
      <c r="P8" s="27"/>
      <c r="Q8" s="27"/>
    </row>
    <row r="9" spans="1:17" ht="15" x14ac:dyDescent="0.2">
      <c r="A9" s="55" t="s">
        <v>52</v>
      </c>
      <c r="B9" s="55"/>
      <c r="C9" s="55"/>
      <c r="D9" s="55"/>
      <c r="E9" s="3"/>
      <c r="F9" s="3"/>
      <c r="G9" s="3"/>
      <c r="H9" s="3"/>
      <c r="I9" s="3"/>
      <c r="J9" s="3"/>
      <c r="K9" s="70" t="s">
        <v>51</v>
      </c>
      <c r="L9" s="70"/>
      <c r="M9" s="71"/>
      <c r="N9" s="71"/>
      <c r="O9" s="71"/>
      <c r="P9" s="71"/>
      <c r="Q9" s="27"/>
    </row>
    <row r="10" spans="1:17" ht="12.75" customHeight="1" x14ac:dyDescent="0.25">
      <c r="A10" s="63" t="s">
        <v>15</v>
      </c>
      <c r="B10" s="58" t="s">
        <v>14</v>
      </c>
      <c r="C10" s="64" t="s">
        <v>0</v>
      </c>
      <c r="D10" s="66" t="s">
        <v>5</v>
      </c>
      <c r="E10" s="68" t="s">
        <v>1</v>
      </c>
      <c r="F10" s="69" t="s">
        <v>2</v>
      </c>
      <c r="G10" s="69"/>
      <c r="H10" s="69"/>
      <c r="I10" s="69"/>
      <c r="J10" s="69"/>
      <c r="K10" s="69"/>
      <c r="L10" s="60" t="s">
        <v>3</v>
      </c>
      <c r="M10" s="61"/>
      <c r="N10" s="61"/>
      <c r="O10" s="61"/>
      <c r="P10" s="62"/>
      <c r="Q10" s="1"/>
    </row>
    <row r="11" spans="1:17" ht="106.5" customHeight="1" x14ac:dyDescent="0.2">
      <c r="A11" s="63"/>
      <c r="B11" s="59"/>
      <c r="C11" s="65"/>
      <c r="D11" s="67"/>
      <c r="E11" s="68"/>
      <c r="F11" s="24" t="s">
        <v>4</v>
      </c>
      <c r="G11" s="22" t="s">
        <v>18</v>
      </c>
      <c r="H11" s="24" t="s">
        <v>11</v>
      </c>
      <c r="I11" s="24" t="s">
        <v>17</v>
      </c>
      <c r="J11" s="24" t="s">
        <v>12</v>
      </c>
      <c r="K11" s="24" t="s">
        <v>13</v>
      </c>
      <c r="L11" s="24" t="s">
        <v>19</v>
      </c>
      <c r="M11" s="24" t="s">
        <v>11</v>
      </c>
      <c r="N11" s="24" t="s">
        <v>17</v>
      </c>
      <c r="O11" s="24" t="s">
        <v>12</v>
      </c>
      <c r="P11" s="24" t="s">
        <v>9</v>
      </c>
      <c r="Q11" s="1"/>
    </row>
    <row r="12" spans="1:17" x14ac:dyDescent="0.2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2">
        <v>6</v>
      </c>
      <c r="G12" s="2">
        <v>7</v>
      </c>
      <c r="H12" s="2">
        <v>8</v>
      </c>
      <c r="I12" s="2">
        <v>9</v>
      </c>
      <c r="J12" s="2">
        <v>10</v>
      </c>
      <c r="K12" s="2">
        <v>11</v>
      </c>
      <c r="L12" s="2">
        <v>12</v>
      </c>
      <c r="M12" s="2">
        <v>13</v>
      </c>
      <c r="N12" s="2">
        <v>14</v>
      </c>
      <c r="O12" s="2">
        <v>15</v>
      </c>
      <c r="P12" s="2">
        <v>16</v>
      </c>
    </row>
    <row r="13" spans="1:17" x14ac:dyDescent="0.2">
      <c r="A13" s="2"/>
      <c r="B13" s="2"/>
      <c r="C13" s="45" t="s">
        <v>30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</row>
    <row r="14" spans="1:17" ht="25.5" x14ac:dyDescent="0.2">
      <c r="A14" s="11">
        <v>1</v>
      </c>
      <c r="B14" s="11"/>
      <c r="C14" s="48" t="s">
        <v>31</v>
      </c>
      <c r="D14" s="12" t="s">
        <v>32</v>
      </c>
      <c r="E14" s="13">
        <v>74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7" x14ac:dyDescent="0.2">
      <c r="A15" s="11">
        <v>2</v>
      </c>
      <c r="B15" s="11"/>
      <c r="C15" s="48" t="s">
        <v>34</v>
      </c>
      <c r="D15" s="12" t="s">
        <v>33</v>
      </c>
      <c r="E15" s="13">
        <v>2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7" ht="25.5" x14ac:dyDescent="0.2">
      <c r="A16" s="11">
        <v>3</v>
      </c>
      <c r="B16" s="11"/>
      <c r="C16" s="48" t="s">
        <v>53</v>
      </c>
      <c r="D16" s="12" t="s">
        <v>35</v>
      </c>
      <c r="E16" s="13">
        <v>1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x14ac:dyDescent="0.2">
      <c r="A17" s="11"/>
      <c r="B17" s="11"/>
      <c r="C17" s="41" t="s">
        <v>25</v>
      </c>
      <c r="D17" s="42"/>
      <c r="E17" s="43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1:16" ht="25.5" x14ac:dyDescent="0.2">
      <c r="A18" s="11">
        <v>4</v>
      </c>
      <c r="B18" s="11"/>
      <c r="C18" s="48" t="s">
        <v>36</v>
      </c>
      <c r="D18" s="12" t="s">
        <v>37</v>
      </c>
      <c r="E18" s="13">
        <v>218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ht="25.5" x14ac:dyDescent="0.2">
      <c r="A19" s="11">
        <v>5</v>
      </c>
      <c r="B19" s="11"/>
      <c r="C19" s="48" t="s">
        <v>40</v>
      </c>
      <c r="D19" s="12" t="s">
        <v>33</v>
      </c>
      <c r="E19" s="13">
        <v>2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ht="25.5" x14ac:dyDescent="0.2">
      <c r="A20" s="11">
        <v>6</v>
      </c>
      <c r="B20" s="11"/>
      <c r="C20" s="48" t="s">
        <v>38</v>
      </c>
      <c r="D20" s="12" t="s">
        <v>37</v>
      </c>
      <c r="E20" s="13">
        <v>64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ht="38.25" x14ac:dyDescent="0.2">
      <c r="A21" s="11">
        <v>7</v>
      </c>
      <c r="B21" s="11"/>
      <c r="C21" s="48" t="s">
        <v>39</v>
      </c>
      <c r="D21" s="12" t="s">
        <v>37</v>
      </c>
      <c r="E21" s="13">
        <v>218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ht="25.5" x14ac:dyDescent="0.2">
      <c r="A22" s="11">
        <v>8</v>
      </c>
      <c r="B22" s="11"/>
      <c r="C22" s="48" t="s">
        <v>41</v>
      </c>
      <c r="D22" s="12" t="s">
        <v>32</v>
      </c>
      <c r="E22" s="13">
        <v>56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25.5" x14ac:dyDescent="0.2">
      <c r="A23" s="11">
        <v>9</v>
      </c>
      <c r="B23" s="11"/>
      <c r="C23" s="48" t="s">
        <v>42</v>
      </c>
      <c r="D23" s="12" t="s">
        <v>32</v>
      </c>
      <c r="E23" s="13">
        <v>44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6" ht="25.5" x14ac:dyDescent="0.2">
      <c r="A24" s="11">
        <v>10</v>
      </c>
      <c r="B24" s="11"/>
      <c r="C24" s="48" t="s">
        <v>54</v>
      </c>
      <c r="D24" s="12" t="s">
        <v>37</v>
      </c>
      <c r="E24" s="13">
        <v>218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ht="38.25" x14ac:dyDescent="0.2">
      <c r="A25" s="11">
        <v>11</v>
      </c>
      <c r="B25" s="11"/>
      <c r="C25" s="48" t="s">
        <v>59</v>
      </c>
      <c r="D25" s="12" t="s">
        <v>37</v>
      </c>
      <c r="E25" s="13">
        <v>218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ht="25.5" x14ac:dyDescent="0.2">
      <c r="A26" s="11">
        <v>12</v>
      </c>
      <c r="B26" s="11"/>
      <c r="C26" s="48" t="s">
        <v>55</v>
      </c>
      <c r="D26" s="12" t="s">
        <v>33</v>
      </c>
      <c r="E26" s="13">
        <v>2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ht="25.5" x14ac:dyDescent="0.2">
      <c r="A27" s="11">
        <v>13</v>
      </c>
      <c r="B27" s="11"/>
      <c r="C27" s="48" t="s">
        <v>60</v>
      </c>
      <c r="D27" s="36" t="s">
        <v>37</v>
      </c>
      <c r="E27" s="37">
        <v>64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x14ac:dyDescent="0.2">
      <c r="A28" s="11">
        <v>14</v>
      </c>
      <c r="B28" s="11"/>
      <c r="C28" s="48" t="s">
        <v>43</v>
      </c>
      <c r="D28" s="12" t="s">
        <v>32</v>
      </c>
      <c r="E28" s="13">
        <v>56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x14ac:dyDescent="0.2">
      <c r="A29" s="11">
        <v>15</v>
      </c>
      <c r="B29" s="11"/>
      <c r="C29" s="48" t="s">
        <v>63</v>
      </c>
      <c r="D29" s="12" t="s">
        <v>32</v>
      </c>
      <c r="E29" s="13">
        <v>56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x14ac:dyDescent="0.2">
      <c r="A30" s="11">
        <v>16</v>
      </c>
      <c r="B30" s="11"/>
      <c r="C30" s="48" t="s">
        <v>64</v>
      </c>
      <c r="D30" s="12" t="s">
        <v>32</v>
      </c>
      <c r="E30" s="13">
        <v>44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ht="25.5" x14ac:dyDescent="0.2">
      <c r="A31" s="11">
        <v>17</v>
      </c>
      <c r="B31" s="11"/>
      <c r="C31" s="48" t="s">
        <v>65</v>
      </c>
      <c r="D31" s="36" t="s">
        <v>33</v>
      </c>
      <c r="E31" s="37">
        <v>1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x14ac:dyDescent="0.2">
      <c r="A32" s="11">
        <v>18</v>
      </c>
      <c r="B32" s="11"/>
      <c r="C32" s="48" t="s">
        <v>58</v>
      </c>
      <c r="D32" s="12" t="s">
        <v>32</v>
      </c>
      <c r="E32" s="13">
        <v>30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x14ac:dyDescent="0.2">
      <c r="A33" s="11">
        <v>19</v>
      </c>
      <c r="B33" s="11"/>
      <c r="C33" s="48" t="s">
        <v>61</v>
      </c>
      <c r="D33" s="12" t="s">
        <v>32</v>
      </c>
      <c r="E33" s="13">
        <v>16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x14ac:dyDescent="0.2">
      <c r="A34" s="11">
        <v>20</v>
      </c>
      <c r="B34" s="11"/>
      <c r="C34" s="48" t="s">
        <v>62</v>
      </c>
      <c r="D34" s="49" t="s">
        <v>32</v>
      </c>
      <c r="E34" s="50">
        <v>56</v>
      </c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</row>
    <row r="35" spans="1:16" x14ac:dyDescent="0.2">
      <c r="A35" s="11"/>
      <c r="B35" s="11"/>
      <c r="C35" s="41" t="s">
        <v>44</v>
      </c>
      <c r="D35" s="44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</row>
    <row r="36" spans="1:16" x14ac:dyDescent="0.2">
      <c r="A36" s="11">
        <v>21</v>
      </c>
      <c r="B36" s="11"/>
      <c r="C36" s="40" t="s">
        <v>45</v>
      </c>
      <c r="D36" s="36" t="s">
        <v>46</v>
      </c>
      <c r="E36" s="37"/>
      <c r="F36" s="36"/>
      <c r="G36" s="12"/>
      <c r="H36" s="12"/>
      <c r="I36" s="36"/>
      <c r="J36" s="12"/>
      <c r="K36" s="12"/>
      <c r="L36" s="12"/>
      <c r="M36" s="12"/>
      <c r="N36" s="12"/>
      <c r="O36" s="12"/>
      <c r="P36" s="12"/>
    </row>
    <row r="37" spans="1:16" x14ac:dyDescent="0.2">
      <c r="A37" s="11">
        <v>22</v>
      </c>
      <c r="B37" s="11"/>
      <c r="C37" s="39" t="s">
        <v>47</v>
      </c>
      <c r="D37" s="12" t="s">
        <v>35</v>
      </c>
      <c r="E37" s="13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x14ac:dyDescent="0.2">
      <c r="A38" s="11">
        <v>23</v>
      </c>
      <c r="B38" s="11"/>
      <c r="C38" s="39" t="s">
        <v>48</v>
      </c>
      <c r="D38" s="12" t="s">
        <v>46</v>
      </c>
      <c r="E38" s="13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ht="25.5" x14ac:dyDescent="0.2">
      <c r="A39" s="11">
        <v>24</v>
      </c>
      <c r="B39" s="11"/>
      <c r="C39" s="39" t="s">
        <v>49</v>
      </c>
      <c r="D39" s="12" t="s">
        <v>33</v>
      </c>
      <c r="E39" s="13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spans="1:16" x14ac:dyDescent="0.2">
      <c r="A40" s="11"/>
      <c r="B40" s="11"/>
      <c r="C40" s="11"/>
      <c r="D40" s="12"/>
      <c r="E40" s="13"/>
      <c r="F40" s="12"/>
      <c r="G40" s="12"/>
      <c r="H40" s="12"/>
      <c r="I40" s="12"/>
      <c r="J40" s="12"/>
      <c r="K40" s="12"/>
      <c r="L40" s="12">
        <f>SUM(L14:L39)</f>
        <v>0</v>
      </c>
      <c r="M40" s="12">
        <f>SUM(M14:M39)</f>
        <v>0</v>
      </c>
      <c r="N40" s="31">
        <f>SUM(N14:N39)</f>
        <v>0</v>
      </c>
      <c r="O40" s="12">
        <f>SUM(O14:O39)</f>
        <v>0</v>
      </c>
      <c r="P40" s="38">
        <f>SUM(M40:O40)</f>
        <v>0</v>
      </c>
    </row>
    <row r="41" spans="1:16" x14ac:dyDescent="0.2">
      <c r="A41" s="11"/>
      <c r="B41" s="11"/>
      <c r="C41" s="18" t="s">
        <v>24</v>
      </c>
      <c r="D41" s="14"/>
      <c r="E41" s="19"/>
      <c r="F41" s="16"/>
      <c r="G41" s="16"/>
      <c r="H41" s="16"/>
      <c r="I41" s="16"/>
      <c r="J41" s="16"/>
      <c r="K41" s="16"/>
      <c r="L41" s="16"/>
      <c r="M41" s="16"/>
      <c r="N41" s="16"/>
      <c r="O41" s="17"/>
      <c r="P41" s="12">
        <f>ROUND(N40*E41,2)</f>
        <v>0</v>
      </c>
    </row>
    <row r="42" spans="1:16" ht="25.5" x14ac:dyDescent="0.2">
      <c r="A42" s="11"/>
      <c r="B42" s="11"/>
      <c r="C42" s="32" t="s">
        <v>23</v>
      </c>
      <c r="D42" s="14"/>
      <c r="E42" s="30"/>
      <c r="F42" s="16"/>
      <c r="G42" s="16"/>
      <c r="H42" s="16"/>
      <c r="I42" s="16"/>
      <c r="J42" s="16"/>
      <c r="K42" s="16"/>
      <c r="L42" s="16"/>
      <c r="M42" s="16"/>
      <c r="N42" s="16"/>
      <c r="O42" s="17"/>
      <c r="P42" s="31">
        <f>SUM(P40:P41)</f>
        <v>0</v>
      </c>
    </row>
    <row r="43" spans="1:16" x14ac:dyDescent="0.2">
      <c r="A43" s="11"/>
      <c r="B43" s="11"/>
      <c r="C43" s="18" t="s">
        <v>20</v>
      </c>
      <c r="D43" s="14"/>
      <c r="E43" s="19"/>
      <c r="F43" s="16"/>
      <c r="G43" s="16"/>
      <c r="H43" s="16"/>
      <c r="I43" s="16"/>
      <c r="J43" s="16"/>
      <c r="K43" s="16"/>
      <c r="L43" s="16"/>
      <c r="M43" s="16"/>
      <c r="N43" s="16"/>
      <c r="O43" s="17"/>
      <c r="P43" s="12">
        <f>ROUND(P40*E43,2)</f>
        <v>0</v>
      </c>
    </row>
    <row r="44" spans="1:16" ht="12" customHeight="1" x14ac:dyDescent="0.2">
      <c r="A44" s="11"/>
      <c r="B44" s="11"/>
      <c r="C44" s="4" t="s">
        <v>21</v>
      </c>
      <c r="D44" s="14"/>
      <c r="E44" s="19"/>
      <c r="F44" s="16"/>
      <c r="G44" s="16"/>
      <c r="H44" s="16"/>
      <c r="I44" s="16"/>
      <c r="J44" s="16"/>
      <c r="K44" s="16"/>
      <c r="L44" s="16"/>
      <c r="M44" s="16"/>
      <c r="N44" s="16"/>
      <c r="O44" s="17"/>
      <c r="P44" s="12">
        <f>ROUND(P42*E44,2)</f>
        <v>0</v>
      </c>
    </row>
    <row r="45" spans="1:16" x14ac:dyDescent="0.2">
      <c r="A45" s="11"/>
      <c r="B45" s="11"/>
      <c r="C45" s="4" t="s">
        <v>7</v>
      </c>
      <c r="D45" s="14"/>
      <c r="E45" s="20"/>
      <c r="F45" s="16"/>
      <c r="G45" s="16"/>
      <c r="H45" s="16"/>
      <c r="I45" s="16"/>
      <c r="J45" s="16"/>
      <c r="K45" s="16"/>
      <c r="L45" s="16"/>
      <c r="M45" s="16"/>
      <c r="N45" s="16"/>
      <c r="O45" s="17"/>
      <c r="P45" s="31">
        <f>SUM(P42:P44)</f>
        <v>0</v>
      </c>
    </row>
    <row r="46" spans="1:16" hidden="1" x14ac:dyDescent="0.2">
      <c r="A46" s="11"/>
      <c r="B46" s="11"/>
      <c r="C46" s="5" t="s">
        <v>6</v>
      </c>
      <c r="D46" s="14"/>
      <c r="E46" s="21">
        <v>0.21</v>
      </c>
      <c r="F46" s="16"/>
      <c r="G46" s="16"/>
      <c r="H46" s="16"/>
      <c r="I46" s="16"/>
      <c r="J46" s="16"/>
      <c r="K46" s="16"/>
      <c r="L46" s="16"/>
      <c r="M46" s="16"/>
      <c r="N46" s="16"/>
      <c r="O46" s="17"/>
      <c r="P46" s="12">
        <f>P45*E46</f>
        <v>0</v>
      </c>
    </row>
    <row r="47" spans="1:16" hidden="1" x14ac:dyDescent="0.2">
      <c r="A47" s="11"/>
      <c r="B47" s="11"/>
      <c r="C47" s="4" t="s">
        <v>7</v>
      </c>
      <c r="D47" s="14"/>
      <c r="E47" s="15"/>
      <c r="F47" s="16"/>
      <c r="G47" s="16"/>
      <c r="H47" s="16"/>
      <c r="I47" s="16"/>
      <c r="J47" s="16"/>
      <c r="K47" s="16"/>
      <c r="L47" s="16"/>
      <c r="M47" s="16"/>
      <c r="N47" s="16"/>
      <c r="O47" s="17"/>
      <c r="P47" s="38">
        <f>SUM(P45:P46)</f>
        <v>0</v>
      </c>
    </row>
    <row r="49" spans="3:15" ht="15" customHeight="1" x14ac:dyDescent="0.2">
      <c r="C49" s="10" t="s">
        <v>56</v>
      </c>
      <c r="H49" s="57" t="s">
        <v>16</v>
      </c>
      <c r="I49" s="57"/>
      <c r="J49" s="57"/>
      <c r="K49" s="57"/>
      <c r="L49" s="57"/>
      <c r="M49" s="57"/>
      <c r="N49" s="57"/>
      <c r="O49" s="57"/>
    </row>
    <row r="50" spans="3:15" ht="19.5" customHeight="1" x14ac:dyDescent="0.2">
      <c r="C50" s="34"/>
      <c r="H50" s="33"/>
      <c r="I50" s="33"/>
      <c r="J50" s="33"/>
      <c r="K50" s="33"/>
      <c r="L50" s="33"/>
      <c r="M50" s="33"/>
      <c r="N50" s="33"/>
      <c r="O50" s="33"/>
    </row>
    <row r="52" spans="3:15" x14ac:dyDescent="0.2">
      <c r="C52" s="10" t="s">
        <v>57</v>
      </c>
    </row>
    <row r="53" spans="3:15" x14ac:dyDescent="0.2">
      <c r="C53" s="10"/>
    </row>
    <row r="54" spans="3:15" x14ac:dyDescent="0.2">
      <c r="C54" s="35"/>
    </row>
  </sheetData>
  <mergeCells count="17">
    <mergeCell ref="H49:O49"/>
    <mergeCell ref="A5:K5"/>
    <mergeCell ref="A7:K7"/>
    <mergeCell ref="B10:B11"/>
    <mergeCell ref="L10:P10"/>
    <mergeCell ref="A10:A11"/>
    <mergeCell ref="C10:C11"/>
    <mergeCell ref="D10:D11"/>
    <mergeCell ref="E10:E11"/>
    <mergeCell ref="F10:K10"/>
    <mergeCell ref="A9:D9"/>
    <mergeCell ref="K9:P9"/>
    <mergeCell ref="A2:I2"/>
    <mergeCell ref="F3:K3"/>
    <mergeCell ref="A4:K4"/>
    <mergeCell ref="M4:N4"/>
    <mergeCell ref="A6:K6"/>
  </mergeCells>
  <printOptions horizontalCentered="1"/>
  <pageMargins left="0.59055118110236227" right="0.59055118110236227" top="0.78740157480314965" bottom="0.59055118110236227" header="0" footer="0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Tāme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Kashelz</dc:creator>
  <cp:lastModifiedBy>Gita</cp:lastModifiedBy>
  <cp:lastPrinted>2026-02-24T12:00:24Z</cp:lastPrinted>
  <dcterms:created xsi:type="dcterms:W3CDTF">2011-08-01T10:28:03Z</dcterms:created>
  <dcterms:modified xsi:type="dcterms:W3CDTF">2026-02-25T08:09:17Z</dcterms:modified>
</cp:coreProperties>
</file>